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firstSheet="1" activeTab="1"/>
  </bookViews>
  <sheets>
    <sheet name="Síntese" sheetId="1" r:id="rId1"/>
    <sheet name="Síntese Corrigida" sheetId="2" r:id="rId2"/>
  </sheets>
  <definedNames/>
  <calcPr fullCalcOnLoad="1"/>
</workbook>
</file>

<file path=xl/sharedStrings.xml><?xml version="1.0" encoding="utf-8"?>
<sst xmlns="http://schemas.openxmlformats.org/spreadsheetml/2006/main" count="78" uniqueCount="40">
  <si>
    <t>Coordenadoria</t>
  </si>
  <si>
    <t>Nº de Escritórios</t>
  </si>
  <si>
    <t>Nº de Criadores</t>
  </si>
  <si>
    <t>%</t>
  </si>
  <si>
    <t>Vacinada</t>
  </si>
  <si>
    <t>TOTAL</t>
  </si>
  <si>
    <t>Propriedades Existentes</t>
  </si>
  <si>
    <t>Pop Exist Bovídea*</t>
  </si>
  <si>
    <t>* População Destinada ao abate + população envolvida na campanha.</t>
  </si>
  <si>
    <t>Fonte: Defesa Sanitária Animal</t>
  </si>
  <si>
    <t xml:space="preserve">População Bovídea </t>
  </si>
  <si>
    <t>BACIA DO JACUÍPE</t>
  </si>
  <si>
    <t>BACIA DO PARAMIRIM</t>
  </si>
  <si>
    <t>BACIA DO RIO CORRENTE</t>
  </si>
  <si>
    <t>BACIA DO RIO GRANDE</t>
  </si>
  <si>
    <t>BAIXO SUL</t>
  </si>
  <si>
    <t>CHAPADA DIAMANTINA</t>
  </si>
  <si>
    <t>COSTA DO DESCOBRIMENTO</t>
  </si>
  <si>
    <t>EXTREMO SUL</t>
  </si>
  <si>
    <t>IRECÊ</t>
  </si>
  <si>
    <t>ITAPARICA</t>
  </si>
  <si>
    <t>LITORAL NORTE E AGRESTE BAIANO</t>
  </si>
  <si>
    <t>LITORAL SUL</t>
  </si>
  <si>
    <t>MÉDIO RIO DE CONTAS</t>
  </si>
  <si>
    <t>MÉDIO SUDOESTE</t>
  </si>
  <si>
    <t>METROPOLITANO DE SALVADOR</t>
  </si>
  <si>
    <t>PIEMONTE DA DIAMANTINA</t>
  </si>
  <si>
    <t>PIEMONTE DO PARAGUAÇU</t>
  </si>
  <si>
    <t>PIEMONTE NORTE ITAPICURU</t>
  </si>
  <si>
    <t>PORTAL DO SERTÃO</t>
  </si>
  <si>
    <t>RECÔNCAVO</t>
  </si>
  <si>
    <t>SEMIÁRIDO NORDESTE 2</t>
  </si>
  <si>
    <t>SERTÃO PRODUTIVO</t>
  </si>
  <si>
    <t>SISAL</t>
  </si>
  <si>
    <t>SUDOESTE BAIANO</t>
  </si>
  <si>
    <t>VALE DO JIQUIRIÇÁ</t>
  </si>
  <si>
    <t>VELHO CHICO</t>
  </si>
  <si>
    <t>SERTÃO SÃO FRANCISCO</t>
  </si>
  <si>
    <t>Envolvida na Etapa Final</t>
  </si>
  <si>
    <t>Evolução/14-9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</si>
</sst>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;[Red]#,##0"/>
    <numFmt numFmtId="177" formatCode="#,##0.0"/>
    <numFmt numFmtId="178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b/>
      <sz val="14"/>
      <name val="Calibri"/>
      <family val="2"/>
    </font>
    <font>
      <sz val="12"/>
      <name val="Palatino"/>
      <family val="1"/>
    </font>
    <font>
      <b/>
      <sz val="11"/>
      <color indexed="8"/>
      <name val="Calibri"/>
      <family val="2"/>
    </font>
    <font>
      <b/>
      <sz val="20"/>
      <name val="Palatino"/>
      <family val="1"/>
    </font>
    <font>
      <b/>
      <sz val="12"/>
      <name val="Palatino"/>
      <family val="1"/>
    </font>
    <font>
      <b/>
      <sz val="11"/>
      <color indexed="8"/>
      <name val="Palatino Linotype"/>
      <family val="1"/>
    </font>
    <font>
      <b/>
      <sz val="11"/>
      <name val="Palatino Linotype"/>
      <family val="1"/>
    </font>
    <font>
      <sz val="11"/>
      <name val="Palatino"/>
      <family val="1"/>
    </font>
    <font>
      <b/>
      <sz val="11"/>
      <name val="Palatino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Palatino Linotype"/>
      <family val="1"/>
    </font>
    <font>
      <b/>
      <sz val="11"/>
      <color indexed="10"/>
      <name val="Palatino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14"/>
      <color indexed="8"/>
      <name val="Bookman Old Style"/>
      <family val="1"/>
    </font>
    <font>
      <sz val="14"/>
      <color indexed="8"/>
      <name val="Bookman Old Style"/>
      <family val="1"/>
    </font>
    <font>
      <b/>
      <sz val="11"/>
      <color indexed="51"/>
      <name val="Calibri"/>
      <family val="2"/>
    </font>
    <font>
      <b/>
      <sz val="11"/>
      <color indexed="4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Palatino Linotype"/>
      <family val="1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rgb="FFFF0000"/>
      <name val="Palatino"/>
      <family val="1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6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3" fontId="5" fillId="0" borderId="15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 applyProtection="1" quotePrefix="1">
      <alignment horizontal="center" vertical="center"/>
      <protection/>
    </xf>
    <xf numFmtId="3" fontId="5" fillId="33" borderId="12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3" fontId="56" fillId="0" borderId="17" xfId="0" applyNumberFormat="1" applyFont="1" applyBorder="1" applyAlignment="1">
      <alignment horizontal="center" vertical="center" wrapText="1"/>
    </xf>
    <xf numFmtId="3" fontId="56" fillId="0" borderId="12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3" fontId="5" fillId="0" borderId="18" xfId="0" applyNumberFormat="1" applyFont="1" applyBorder="1" applyAlignment="1">
      <alignment horizontal="center" vertical="center"/>
    </xf>
    <xf numFmtId="3" fontId="56" fillId="0" borderId="16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6" fillId="0" borderId="20" xfId="0" applyNumberFormat="1" applyFont="1" applyBorder="1" applyAlignment="1">
      <alignment horizontal="center" vertical="center"/>
    </xf>
    <xf numFmtId="3" fontId="56" fillId="0" borderId="21" xfId="0" applyNumberFormat="1" applyFont="1" applyBorder="1" applyAlignment="1">
      <alignment horizontal="center" vertical="center"/>
    </xf>
    <xf numFmtId="3" fontId="56" fillId="0" borderId="2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3" fillId="34" borderId="15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4" fontId="8" fillId="34" borderId="10" xfId="0" applyNumberFormat="1" applyFont="1" applyFill="1" applyBorder="1" applyAlignment="1">
      <alignment horizontal="center"/>
    </xf>
    <xf numFmtId="4" fontId="8" fillId="34" borderId="12" xfId="0" applyNumberFormat="1" applyFont="1" applyFill="1" applyBorder="1" applyAlignment="1">
      <alignment horizontal="center"/>
    </xf>
    <xf numFmtId="4" fontId="8" fillId="34" borderId="15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/>
    </xf>
    <xf numFmtId="3" fontId="55" fillId="34" borderId="12" xfId="0" applyNumberFormat="1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3" fontId="11" fillId="0" borderId="12" xfId="0" applyNumberFormat="1" applyFont="1" applyBorder="1" applyAlignment="1">
      <alignment horizontal="center" vertical="center"/>
    </xf>
    <xf numFmtId="3" fontId="59" fillId="0" borderId="17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/>
    </xf>
    <xf numFmtId="3" fontId="11" fillId="0" borderId="12" xfId="0" applyNumberFormat="1" applyFont="1" applyFill="1" applyBorder="1" applyAlignment="1" applyProtection="1" quotePrefix="1">
      <alignment horizontal="center" vertical="center"/>
      <protection/>
    </xf>
    <xf numFmtId="4" fontId="12" fillId="34" borderId="10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 vertical="center"/>
    </xf>
    <xf numFmtId="3" fontId="59" fillId="0" borderId="16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59" fillId="0" borderId="20" xfId="0" applyNumberFormat="1" applyFont="1" applyBorder="1" applyAlignment="1">
      <alignment horizontal="center" vertical="center"/>
    </xf>
    <xf numFmtId="3" fontId="59" fillId="0" borderId="21" xfId="0" applyNumberFormat="1" applyFont="1" applyBorder="1" applyAlignment="1">
      <alignment horizontal="center" vertical="center"/>
    </xf>
    <xf numFmtId="3" fontId="59" fillId="0" borderId="22" xfId="0" applyNumberFormat="1" applyFont="1" applyBorder="1" applyAlignment="1">
      <alignment horizontal="center" vertical="center"/>
    </xf>
    <xf numFmtId="3" fontId="59" fillId="0" borderId="12" xfId="0" applyNumberFormat="1" applyFont="1" applyBorder="1" applyAlignment="1">
      <alignment horizontal="center" vertical="center"/>
    </xf>
    <xf numFmtId="3" fontId="60" fillId="0" borderId="12" xfId="0" applyNumberFormat="1" applyFont="1" applyBorder="1" applyAlignment="1">
      <alignment horizontal="center" vertical="center"/>
    </xf>
    <xf numFmtId="3" fontId="11" fillId="33" borderId="12" xfId="0" applyNumberFormat="1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3" fontId="11" fillId="0" borderId="15" xfId="0" applyNumberFormat="1" applyFont="1" applyBorder="1" applyAlignment="1">
      <alignment horizontal="center" vertical="center"/>
    </xf>
    <xf numFmtId="4" fontId="12" fillId="34" borderId="15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right"/>
    </xf>
    <xf numFmtId="0" fontId="3" fillId="34" borderId="1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7" fillId="0" borderId="23" xfId="0" applyFont="1" applyBorder="1" applyAlignment="1">
      <alignment horizontal="left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4" fontId="61" fillId="34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62" fillId="0" borderId="0" xfId="0" applyNumberFormat="1" applyFont="1" applyAlignment="1">
      <alignment/>
    </xf>
    <xf numFmtId="10" fontId="63" fillId="0" borderId="0" xfId="0" applyNumberFormat="1" applyFont="1" applyAlignment="1">
      <alignment/>
    </xf>
    <xf numFmtId="10" fontId="64" fillId="0" borderId="0" xfId="0" applyNumberFormat="1" applyFont="1" applyAlignment="1">
      <alignment/>
    </xf>
    <xf numFmtId="10" fontId="55" fillId="35" borderId="0" xfId="0" applyNumberFormat="1" applyFont="1" applyFill="1" applyAlignment="1">
      <alignment/>
    </xf>
    <xf numFmtId="10" fontId="11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114300</xdr:rowOff>
    </xdr:from>
    <xdr:to>
      <xdr:col>6</xdr:col>
      <xdr:colOff>962025</xdr:colOff>
      <xdr:row>5</xdr:row>
      <xdr:rowOff>152400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990600" y="114300"/>
          <a:ext cx="90297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Resultado Final da 1ª etapa da Campanha de</a:t>
          </a:r>
          <a:r>
            <a:rPr lang="en-US" cap="none" sz="16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Vacinação contra Febre Aftosa</a:t>
          </a:r>
          <a:r>
            <a:rPr lang="en-US" cap="none" sz="16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Maio - 2021</a:t>
          </a:r>
        </a:p>
      </xdr:txBody>
    </xdr:sp>
    <xdr:clientData/>
  </xdr:twoCellAnchor>
  <xdr:twoCellAnchor>
    <xdr:from>
      <xdr:col>0</xdr:col>
      <xdr:colOff>304800</xdr:colOff>
      <xdr:row>1</xdr:row>
      <xdr:rowOff>19050</xdr:rowOff>
    </xdr:from>
    <xdr:to>
      <xdr:col>0</xdr:col>
      <xdr:colOff>1295400</xdr:colOff>
      <xdr:row>5</xdr:row>
      <xdr:rowOff>161925</xdr:rowOff>
    </xdr:to>
    <xdr:pic>
      <xdr:nvPicPr>
        <xdr:cNvPr id="2" name="Imagem 4" descr="1"/>
        <xdr:cNvPicPr preferRelativeResize="1">
          <a:picLocks noChangeAspect="1"/>
        </xdr:cNvPicPr>
      </xdr:nvPicPr>
      <xdr:blipFill>
        <a:blip r:embed="rId1"/>
        <a:srcRect r="82934"/>
        <a:stretch>
          <a:fillRect/>
        </a:stretch>
      </xdr:blipFill>
      <xdr:spPr>
        <a:xfrm>
          <a:off x="304800" y="209550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66675</xdr:rowOff>
    </xdr:from>
    <xdr:to>
      <xdr:col>0</xdr:col>
      <xdr:colOff>923925</xdr:colOff>
      <xdr:row>3</xdr:row>
      <xdr:rowOff>114300</xdr:rowOff>
    </xdr:to>
    <xdr:pic>
      <xdr:nvPicPr>
        <xdr:cNvPr id="1" name="Imagem 4" descr="1"/>
        <xdr:cNvPicPr preferRelativeResize="1">
          <a:picLocks noChangeAspect="1"/>
        </xdr:cNvPicPr>
      </xdr:nvPicPr>
      <xdr:blipFill>
        <a:blip r:embed="rId1"/>
        <a:srcRect r="82934"/>
        <a:stretch>
          <a:fillRect/>
        </a:stretch>
      </xdr:blipFill>
      <xdr:spPr>
        <a:xfrm>
          <a:off x="285750" y="666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1971675</xdr:colOff>
      <xdr:row>0</xdr:row>
      <xdr:rowOff>123825</xdr:rowOff>
    </xdr:from>
    <xdr:to>
      <xdr:col>5</xdr:col>
      <xdr:colOff>800100</xdr:colOff>
      <xdr:row>4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1971675" y="123825"/>
          <a:ext cx="77057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Resultado Final da 1ª etapa da Campanha de</a:t>
          </a:r>
          <a:r>
            <a:rPr lang="en-US" cap="none" sz="14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Vacinação contra Febre Aftosa</a:t>
          </a:r>
          <a:r>
            <a:rPr lang="en-US" cap="none" sz="14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Maio - 2021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38"/>
  <sheetViews>
    <sheetView showGridLines="0" zoomScale="90" zoomScaleNormal="90" zoomScalePageLayoutView="0" workbookViewId="0" topLeftCell="A1">
      <selection activeCell="J33" sqref="J33"/>
    </sheetView>
  </sheetViews>
  <sheetFormatPr defaultColWidth="9.140625" defaultRowHeight="15"/>
  <cols>
    <col min="1" max="1" width="45.8515625" style="0" bestFit="1" customWidth="1"/>
    <col min="2" max="2" width="19.140625" style="0" customWidth="1"/>
    <col min="3" max="3" width="18.00390625" style="0" customWidth="1"/>
    <col min="4" max="4" width="18.140625" style="0" customWidth="1"/>
    <col min="5" max="5" width="19.00390625" style="0" customWidth="1"/>
    <col min="6" max="6" width="15.7109375" style="0" customWidth="1"/>
    <col min="7" max="7" width="15.28125" style="0" customWidth="1"/>
    <col min="8" max="8" width="15.140625" style="26" bestFit="1" customWidth="1"/>
  </cols>
  <sheetData>
    <row r="7" ht="15.75" thickBot="1">
      <c r="K7" s="23"/>
    </row>
    <row r="8" spans="1:8" ht="18.75" thickBot="1">
      <c r="A8" s="60" t="s">
        <v>0</v>
      </c>
      <c r="B8" s="60" t="s">
        <v>1</v>
      </c>
      <c r="C8" s="62" t="s">
        <v>6</v>
      </c>
      <c r="D8" s="60" t="s">
        <v>2</v>
      </c>
      <c r="E8" s="62" t="s">
        <v>7</v>
      </c>
      <c r="F8" s="64" t="s">
        <v>10</v>
      </c>
      <c r="G8" s="65"/>
      <c r="H8" s="60" t="s">
        <v>3</v>
      </c>
    </row>
    <row r="9" spans="1:8" ht="38.25" customHeight="1" thickBot="1">
      <c r="A9" s="61"/>
      <c r="B9" s="61"/>
      <c r="C9" s="63"/>
      <c r="D9" s="61"/>
      <c r="E9" s="63"/>
      <c r="F9" s="24" t="s">
        <v>38</v>
      </c>
      <c r="G9" s="25" t="s">
        <v>4</v>
      </c>
      <c r="H9" s="61"/>
    </row>
    <row r="10" spans="1:8" ht="18.75" thickBot="1">
      <c r="A10" s="4" t="s">
        <v>11</v>
      </c>
      <c r="B10" s="3">
        <v>11</v>
      </c>
      <c r="C10" s="3">
        <v>12655</v>
      </c>
      <c r="D10" s="1"/>
      <c r="E10" s="13">
        <v>348116</v>
      </c>
      <c r="F10" s="8">
        <v>347273</v>
      </c>
      <c r="G10" s="9">
        <v>329266</v>
      </c>
      <c r="H10" s="27">
        <f aca="true" t="shared" si="0" ref="H10:H36">(G10/F10*100)</f>
        <v>94.8147422920872</v>
      </c>
    </row>
    <row r="11" spans="1:8" ht="18.75" thickBot="1">
      <c r="A11" s="4" t="s">
        <v>12</v>
      </c>
      <c r="B11" s="3">
        <v>8</v>
      </c>
      <c r="C11" s="1">
        <v>7375</v>
      </c>
      <c r="D11" s="2"/>
      <c r="E11" s="17">
        <v>127782</v>
      </c>
      <c r="F11" s="18">
        <v>127650</v>
      </c>
      <c r="G11" s="3">
        <v>120220</v>
      </c>
      <c r="H11" s="27">
        <f t="shared" si="0"/>
        <v>94.17939678809245</v>
      </c>
    </row>
    <row r="12" spans="1:8" ht="18.75" thickBot="1">
      <c r="A12" s="4" t="s">
        <v>13</v>
      </c>
      <c r="B12" s="3">
        <v>12</v>
      </c>
      <c r="C12" s="1">
        <v>15537</v>
      </c>
      <c r="D12" s="16"/>
      <c r="E12" s="19">
        <v>889940</v>
      </c>
      <c r="F12" s="3">
        <v>886671</v>
      </c>
      <c r="G12" s="1">
        <v>840651</v>
      </c>
      <c r="H12" s="27">
        <f t="shared" si="0"/>
        <v>94.80979980173029</v>
      </c>
    </row>
    <row r="13" spans="1:8" ht="18.75" thickBot="1">
      <c r="A13" s="4" t="s">
        <v>14</v>
      </c>
      <c r="B13" s="3">
        <v>14</v>
      </c>
      <c r="C13" s="1">
        <v>15550</v>
      </c>
      <c r="D13" s="16"/>
      <c r="E13" s="19">
        <v>973847</v>
      </c>
      <c r="F13" s="3">
        <v>959190</v>
      </c>
      <c r="G13" s="1">
        <v>918507</v>
      </c>
      <c r="H13" s="27">
        <f t="shared" si="0"/>
        <v>95.7586088261971</v>
      </c>
    </row>
    <row r="14" spans="1:8" ht="18.75" thickBot="1">
      <c r="A14" s="4" t="s">
        <v>15</v>
      </c>
      <c r="B14" s="3">
        <v>15</v>
      </c>
      <c r="C14" s="1">
        <v>1161</v>
      </c>
      <c r="D14" s="16"/>
      <c r="E14" s="19">
        <v>42669</v>
      </c>
      <c r="F14" s="3">
        <v>42620</v>
      </c>
      <c r="G14" s="1">
        <v>34738</v>
      </c>
      <c r="H14" s="27">
        <f t="shared" si="0"/>
        <v>81.50633505396527</v>
      </c>
    </row>
    <row r="15" spans="1:8" ht="18.75" thickBot="1">
      <c r="A15" s="4" t="s">
        <v>16</v>
      </c>
      <c r="B15" s="3">
        <v>23</v>
      </c>
      <c r="C15" s="1">
        <v>10781</v>
      </c>
      <c r="D15" s="16"/>
      <c r="E15" s="19">
        <v>279387</v>
      </c>
      <c r="F15" s="3">
        <v>278957</v>
      </c>
      <c r="G15" s="1">
        <v>260127</v>
      </c>
      <c r="H15" s="27">
        <f t="shared" si="0"/>
        <v>93.24985571252917</v>
      </c>
    </row>
    <row r="16" spans="1:8" ht="18.75" thickBot="1">
      <c r="A16" s="4" t="s">
        <v>17</v>
      </c>
      <c r="B16" s="3">
        <v>8</v>
      </c>
      <c r="C16" s="1">
        <v>3749</v>
      </c>
      <c r="D16" s="16"/>
      <c r="E16" s="19">
        <v>532658</v>
      </c>
      <c r="F16" s="3">
        <v>532246</v>
      </c>
      <c r="G16" s="1">
        <v>506039</v>
      </c>
      <c r="H16" s="27">
        <f t="shared" si="0"/>
        <v>95.07614899877125</v>
      </c>
    </row>
    <row r="17" spans="1:8" ht="18.75" thickBot="1">
      <c r="A17" s="4" t="s">
        <v>18</v>
      </c>
      <c r="B17" s="3">
        <v>13</v>
      </c>
      <c r="C17" s="1">
        <v>8237</v>
      </c>
      <c r="D17" s="16"/>
      <c r="E17" s="19">
        <v>1084239</v>
      </c>
      <c r="F17" s="3">
        <v>1082482</v>
      </c>
      <c r="G17" s="1">
        <v>1052702</v>
      </c>
      <c r="H17" s="27">
        <f t="shared" si="0"/>
        <v>97.24891499350566</v>
      </c>
    </row>
    <row r="18" spans="1:8" ht="18.75" thickBot="1">
      <c r="A18" s="4" t="s">
        <v>19</v>
      </c>
      <c r="B18" s="3">
        <v>20</v>
      </c>
      <c r="C18" s="1">
        <v>10968</v>
      </c>
      <c r="D18" s="16"/>
      <c r="E18" s="20">
        <v>193448</v>
      </c>
      <c r="F18" s="3">
        <v>193213</v>
      </c>
      <c r="G18" s="1">
        <v>179764</v>
      </c>
      <c r="H18" s="27">
        <f t="shared" si="0"/>
        <v>93.03928824665006</v>
      </c>
    </row>
    <row r="19" spans="1:8" ht="18.75" thickBot="1">
      <c r="A19" s="4" t="s">
        <v>20</v>
      </c>
      <c r="B19" s="3">
        <v>6</v>
      </c>
      <c r="C19" s="5">
        <v>1700</v>
      </c>
      <c r="D19" s="5"/>
      <c r="E19" s="21">
        <v>35312</v>
      </c>
      <c r="F19" s="22">
        <v>35312</v>
      </c>
      <c r="G19" s="5">
        <v>31968</v>
      </c>
      <c r="H19" s="27">
        <f t="shared" si="0"/>
        <v>90.53013140009062</v>
      </c>
    </row>
    <row r="20" spans="1:8" ht="18.75" thickBot="1">
      <c r="A20" s="4" t="s">
        <v>21</v>
      </c>
      <c r="B20" s="3">
        <v>20</v>
      </c>
      <c r="C20" s="1">
        <v>9215</v>
      </c>
      <c r="D20" s="1"/>
      <c r="E20" s="14">
        <v>369737</v>
      </c>
      <c r="F20" s="1">
        <v>368883</v>
      </c>
      <c r="G20" s="1">
        <v>347656</v>
      </c>
      <c r="H20" s="27">
        <f t="shared" si="0"/>
        <v>94.24560090868921</v>
      </c>
    </row>
    <row r="21" spans="1:8" ht="18.75" thickBot="1">
      <c r="A21" s="4" t="s">
        <v>22</v>
      </c>
      <c r="B21" s="3">
        <v>26</v>
      </c>
      <c r="C21" s="1">
        <v>5085</v>
      </c>
      <c r="D21" s="1"/>
      <c r="E21" s="14">
        <v>526274</v>
      </c>
      <c r="F21" s="1">
        <v>525296</v>
      </c>
      <c r="G21" s="1">
        <v>451965</v>
      </c>
      <c r="H21" s="27">
        <f t="shared" si="0"/>
        <v>86.04006122262496</v>
      </c>
    </row>
    <row r="22" spans="1:8" ht="18.75" thickBot="1">
      <c r="A22" s="4" t="s">
        <v>23</v>
      </c>
      <c r="B22" s="3">
        <v>17</v>
      </c>
      <c r="C22" s="1">
        <v>5816</v>
      </c>
      <c r="D22" s="1"/>
      <c r="E22" s="14">
        <v>335434</v>
      </c>
      <c r="F22" s="1">
        <v>335024</v>
      </c>
      <c r="G22" s="1">
        <v>311264</v>
      </c>
      <c r="H22" s="27">
        <f t="shared" si="0"/>
        <v>92.90797077224319</v>
      </c>
    </row>
    <row r="23" spans="1:8" ht="18.75" thickBot="1">
      <c r="A23" s="4" t="s">
        <v>24</v>
      </c>
      <c r="B23" s="3">
        <v>14</v>
      </c>
      <c r="C23" s="1">
        <v>6506</v>
      </c>
      <c r="D23" s="1"/>
      <c r="E23" s="14">
        <v>1052750</v>
      </c>
      <c r="F23" s="14">
        <v>1051080</v>
      </c>
      <c r="G23" s="1">
        <v>999412</v>
      </c>
      <c r="H23" s="27">
        <f t="shared" si="0"/>
        <v>95.08429424972408</v>
      </c>
    </row>
    <row r="24" spans="1:8" ht="18.75" thickBot="1">
      <c r="A24" s="4" t="s">
        <v>25</v>
      </c>
      <c r="B24" s="3">
        <v>11</v>
      </c>
      <c r="C24" s="1">
        <v>1296</v>
      </c>
      <c r="D24" s="1"/>
      <c r="E24" s="14">
        <v>75143</v>
      </c>
      <c r="F24" s="1">
        <v>75000</v>
      </c>
      <c r="G24" s="1">
        <v>72251</v>
      </c>
      <c r="H24" s="27">
        <f t="shared" si="0"/>
        <v>96.33466666666666</v>
      </c>
    </row>
    <row r="25" spans="1:8" ht="18.75" thickBot="1">
      <c r="A25" s="4" t="s">
        <v>26</v>
      </c>
      <c r="B25" s="3">
        <v>12</v>
      </c>
      <c r="C25" s="1">
        <v>8587</v>
      </c>
      <c r="D25" s="1"/>
      <c r="E25" s="14">
        <v>199684</v>
      </c>
      <c r="F25" s="1">
        <v>199523</v>
      </c>
      <c r="G25" s="1">
        <v>181730</v>
      </c>
      <c r="H25" s="27">
        <f t="shared" si="0"/>
        <v>91.08223112122413</v>
      </c>
    </row>
    <row r="26" spans="1:8" ht="18.75" thickBot="1">
      <c r="A26" s="4" t="s">
        <v>27</v>
      </c>
      <c r="B26" s="3">
        <v>14</v>
      </c>
      <c r="C26" s="10">
        <v>12115</v>
      </c>
      <c r="D26" s="11"/>
      <c r="E26" s="14">
        <v>475766</v>
      </c>
      <c r="F26" s="12">
        <v>474944</v>
      </c>
      <c r="G26" s="12">
        <v>439439</v>
      </c>
      <c r="H26" s="28">
        <f t="shared" si="0"/>
        <v>92.52438182185689</v>
      </c>
    </row>
    <row r="27" spans="1:8" ht="18.75" thickBot="1">
      <c r="A27" s="4" t="s">
        <v>28</v>
      </c>
      <c r="B27" s="3">
        <v>10</v>
      </c>
      <c r="C27" s="3">
        <v>9791</v>
      </c>
      <c r="D27" s="3"/>
      <c r="E27" s="14">
        <v>170849</v>
      </c>
      <c r="F27" s="3">
        <v>170612</v>
      </c>
      <c r="G27" s="3">
        <v>153284</v>
      </c>
      <c r="H27" s="27">
        <f t="shared" si="0"/>
        <v>89.84362178510304</v>
      </c>
    </row>
    <row r="28" spans="1:8" ht="18.75" thickBot="1">
      <c r="A28" s="4" t="s">
        <v>29</v>
      </c>
      <c r="B28" s="3">
        <v>17</v>
      </c>
      <c r="C28" s="1">
        <v>7902</v>
      </c>
      <c r="D28" s="1"/>
      <c r="E28" s="14">
        <v>256394</v>
      </c>
      <c r="F28" s="1">
        <v>255790</v>
      </c>
      <c r="G28" s="1">
        <v>230589</v>
      </c>
      <c r="H28" s="27">
        <f t="shared" si="0"/>
        <v>90.1477774737089</v>
      </c>
    </row>
    <row r="29" spans="1:8" ht="18.75" thickBot="1">
      <c r="A29" s="4" t="s">
        <v>30</v>
      </c>
      <c r="B29" s="3">
        <v>21</v>
      </c>
      <c r="C29" s="1">
        <v>5476</v>
      </c>
      <c r="D29" s="1"/>
      <c r="E29" s="14">
        <v>239179</v>
      </c>
      <c r="F29" s="3">
        <v>238405</v>
      </c>
      <c r="G29" s="1">
        <v>222086</v>
      </c>
      <c r="H29" s="27">
        <f t="shared" si="0"/>
        <v>93.15492544199996</v>
      </c>
    </row>
    <row r="30" spans="1:8" ht="18.75" thickBot="1">
      <c r="A30" s="4" t="s">
        <v>31</v>
      </c>
      <c r="B30" s="3">
        <v>22</v>
      </c>
      <c r="C30" s="1">
        <v>26326</v>
      </c>
      <c r="D30" s="1"/>
      <c r="E30" s="14">
        <v>502810</v>
      </c>
      <c r="F30" s="1">
        <v>502722</v>
      </c>
      <c r="G30" s="1">
        <v>480242</v>
      </c>
      <c r="H30" s="27">
        <f t="shared" si="0"/>
        <v>95.52834369691399</v>
      </c>
    </row>
    <row r="31" spans="1:8" ht="18.75" thickBot="1">
      <c r="A31" s="4" t="s">
        <v>32</v>
      </c>
      <c r="B31" s="3">
        <v>20</v>
      </c>
      <c r="C31" s="1">
        <v>24640</v>
      </c>
      <c r="D31" s="1"/>
      <c r="E31" s="14">
        <v>644309</v>
      </c>
      <c r="F31" s="1">
        <v>643824</v>
      </c>
      <c r="G31" s="1">
        <v>614080</v>
      </c>
      <c r="H31" s="27">
        <f t="shared" si="0"/>
        <v>95.38010387932106</v>
      </c>
    </row>
    <row r="32" spans="1:8" ht="18.75" thickBot="1">
      <c r="A32" s="4" t="s">
        <v>37</v>
      </c>
      <c r="B32" s="3">
        <v>9</v>
      </c>
      <c r="C32" s="1">
        <v>6575</v>
      </c>
      <c r="D32" s="1"/>
      <c r="E32" s="14">
        <v>140128</v>
      </c>
      <c r="F32" s="1">
        <v>139850</v>
      </c>
      <c r="G32" s="1">
        <v>105740</v>
      </c>
      <c r="H32" s="27">
        <f t="shared" si="0"/>
        <v>75.60958169467287</v>
      </c>
    </row>
    <row r="33" spans="1:8" ht="18.75" thickBot="1">
      <c r="A33" s="4" t="s">
        <v>33</v>
      </c>
      <c r="B33" s="3">
        <v>17</v>
      </c>
      <c r="C33" s="1">
        <v>13469</v>
      </c>
      <c r="D33" s="1"/>
      <c r="E33" s="14">
        <v>293620</v>
      </c>
      <c r="F33" s="1">
        <v>293546</v>
      </c>
      <c r="G33" s="1">
        <v>269445</v>
      </c>
      <c r="H33" s="27">
        <f t="shared" si="0"/>
        <v>91.78970246571237</v>
      </c>
    </row>
    <row r="34" spans="1:8" ht="18.75" thickBot="1">
      <c r="A34" s="4" t="s">
        <v>34</v>
      </c>
      <c r="B34" s="3">
        <v>23</v>
      </c>
      <c r="C34" s="1">
        <v>20889</v>
      </c>
      <c r="D34" s="1"/>
      <c r="E34" s="14">
        <v>569453</v>
      </c>
      <c r="F34" s="1">
        <v>568913</v>
      </c>
      <c r="G34" s="1">
        <v>530624</v>
      </c>
      <c r="H34" s="27">
        <f t="shared" si="0"/>
        <v>93.26979696368338</v>
      </c>
    </row>
    <row r="35" spans="1:8" ht="18.75" thickBot="1">
      <c r="A35" s="4" t="s">
        <v>35</v>
      </c>
      <c r="B35" s="3">
        <v>19</v>
      </c>
      <c r="C35" s="1">
        <v>5768</v>
      </c>
      <c r="D35" s="1"/>
      <c r="E35" s="14">
        <v>272233</v>
      </c>
      <c r="F35" s="1">
        <v>271805</v>
      </c>
      <c r="G35" s="2">
        <v>251976</v>
      </c>
      <c r="H35" s="27">
        <f t="shared" si="0"/>
        <v>92.7046963815971</v>
      </c>
    </row>
    <row r="36" spans="1:8" ht="18.75" thickBot="1">
      <c r="A36" s="6" t="s">
        <v>36</v>
      </c>
      <c r="B36" s="3">
        <v>15</v>
      </c>
      <c r="C36" s="7">
        <v>22281</v>
      </c>
      <c r="D36" s="7"/>
      <c r="E36" s="14">
        <v>752909</v>
      </c>
      <c r="F36" s="7">
        <v>752620</v>
      </c>
      <c r="G36" s="7">
        <v>696683</v>
      </c>
      <c r="H36" s="29">
        <f t="shared" si="0"/>
        <v>92.56769684568575</v>
      </c>
    </row>
    <row r="37" spans="1:8" ht="26.25" thickBot="1">
      <c r="A37" s="30" t="s">
        <v>5</v>
      </c>
      <c r="B37" s="31">
        <f aca="true" t="shared" si="1" ref="B37:G37">SUM(B10:B36)</f>
        <v>417</v>
      </c>
      <c r="C37" s="32">
        <f t="shared" si="1"/>
        <v>279450</v>
      </c>
      <c r="D37" s="32">
        <f t="shared" si="1"/>
        <v>0</v>
      </c>
      <c r="E37" s="32">
        <f t="shared" si="1"/>
        <v>11384070</v>
      </c>
      <c r="F37" s="32">
        <f t="shared" si="1"/>
        <v>11353451</v>
      </c>
      <c r="G37" s="33">
        <f t="shared" si="1"/>
        <v>10632448</v>
      </c>
      <c r="H37" s="34">
        <f>(G37/F37*100)</f>
        <v>93.64948155411072</v>
      </c>
    </row>
    <row r="38" spans="1:10" ht="15" customHeight="1">
      <c r="A38" s="66" t="s">
        <v>8</v>
      </c>
      <c r="B38" s="66"/>
      <c r="C38" s="66"/>
      <c r="D38" s="66"/>
      <c r="E38" s="66"/>
      <c r="F38" s="59" t="s">
        <v>9</v>
      </c>
      <c r="G38" s="59"/>
      <c r="H38" s="59"/>
      <c r="I38" s="15"/>
      <c r="J38" s="15"/>
    </row>
  </sheetData>
  <sheetProtection/>
  <mergeCells count="9">
    <mergeCell ref="F38:H38"/>
    <mergeCell ref="H8:H9"/>
    <mergeCell ref="A8:A9"/>
    <mergeCell ref="B8:B9"/>
    <mergeCell ref="C8:C9"/>
    <mergeCell ref="D8:D9"/>
    <mergeCell ref="E8:E9"/>
    <mergeCell ref="F8:G8"/>
    <mergeCell ref="A38:E38"/>
  </mergeCells>
  <printOptions horizontalCentered="1" verticalCentered="1"/>
  <pageMargins left="0.5118110236220472" right="0.5118110236220472" top="0.2755905511811024" bottom="0.3937007874015748" header="0.31496062992125984" footer="0.31496062992125984"/>
  <pageSetup horizontalDpi="300" verticalDpi="3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39"/>
  <sheetViews>
    <sheetView tabSelected="1" zoomScale="110" zoomScaleNormal="110" zoomScalePageLayoutView="0" workbookViewId="0" topLeftCell="A4">
      <selection activeCell="J7" sqref="J7"/>
    </sheetView>
  </sheetViews>
  <sheetFormatPr defaultColWidth="9.140625" defaultRowHeight="15"/>
  <cols>
    <col min="1" max="1" width="45.140625" style="0" bestFit="1" customWidth="1"/>
    <col min="2" max="2" width="19.00390625" style="0" bestFit="1" customWidth="1"/>
    <col min="3" max="3" width="27.00390625" style="0" bestFit="1" customWidth="1"/>
    <col min="4" max="4" width="21.421875" style="0" bestFit="1" customWidth="1"/>
    <col min="5" max="5" width="20.57421875" style="0" customWidth="1"/>
    <col min="6" max="6" width="18.57421875" style="0" customWidth="1"/>
    <col min="7" max="7" width="11.57421875" style="0" customWidth="1"/>
    <col min="8" max="8" width="15.00390625" style="0" customWidth="1"/>
  </cols>
  <sheetData>
    <row r="5" ht="15.75" thickBot="1"/>
    <row r="6" spans="1:8" ht="18" thickBot="1">
      <c r="A6" s="69" t="s">
        <v>0</v>
      </c>
      <c r="B6" s="67" t="s">
        <v>1</v>
      </c>
      <c r="C6" s="67" t="s">
        <v>6</v>
      </c>
      <c r="D6" s="67" t="s">
        <v>7</v>
      </c>
      <c r="E6" s="71" t="s">
        <v>10</v>
      </c>
      <c r="F6" s="72"/>
      <c r="G6" s="67" t="s">
        <v>3</v>
      </c>
      <c r="H6" s="67" t="s">
        <v>39</v>
      </c>
    </row>
    <row r="7" spans="1:8" ht="35.25" thickBot="1">
      <c r="A7" s="70"/>
      <c r="B7" s="68"/>
      <c r="C7" s="68"/>
      <c r="D7" s="68"/>
      <c r="E7" s="35" t="s">
        <v>38</v>
      </c>
      <c r="F7" s="36" t="s">
        <v>4</v>
      </c>
      <c r="G7" s="68"/>
      <c r="H7" s="68"/>
    </row>
    <row r="8" spans="1:8" ht="18" thickBot="1">
      <c r="A8" s="37" t="s">
        <v>11</v>
      </c>
      <c r="B8" s="38">
        <v>11</v>
      </c>
      <c r="C8" s="38">
        <v>12655</v>
      </c>
      <c r="D8" s="39">
        <v>348034</v>
      </c>
      <c r="E8" s="40">
        <v>346993</v>
      </c>
      <c r="F8" s="41">
        <v>329224</v>
      </c>
      <c r="G8" s="42">
        <f aca="true" t="shared" si="0" ref="G8:G34">(F8/E8*100)</f>
        <v>94.87914741795944</v>
      </c>
      <c r="H8" s="74">
        <v>0.9545</v>
      </c>
    </row>
    <row r="9" spans="1:8" ht="18" thickBot="1">
      <c r="A9" s="37" t="s">
        <v>12</v>
      </c>
      <c r="B9" s="38">
        <v>8</v>
      </c>
      <c r="C9" s="43">
        <v>7375</v>
      </c>
      <c r="D9" s="44">
        <v>127782</v>
      </c>
      <c r="E9" s="45">
        <v>127624</v>
      </c>
      <c r="F9" s="38">
        <v>120172</v>
      </c>
      <c r="G9" s="42">
        <f t="shared" si="0"/>
        <v>94.16097285776969</v>
      </c>
      <c r="H9" s="79">
        <v>0.9505</v>
      </c>
    </row>
    <row r="10" spans="1:8" ht="18" thickBot="1">
      <c r="A10" s="37" t="s">
        <v>13</v>
      </c>
      <c r="B10" s="38">
        <v>12</v>
      </c>
      <c r="C10" s="43">
        <v>15537</v>
      </c>
      <c r="D10" s="46">
        <v>846029</v>
      </c>
      <c r="E10" s="38">
        <v>842997</v>
      </c>
      <c r="F10" s="43">
        <v>798310</v>
      </c>
      <c r="G10" s="42">
        <f t="shared" si="0"/>
        <v>94.69903214364939</v>
      </c>
      <c r="H10" s="74">
        <v>0.948</v>
      </c>
    </row>
    <row r="11" spans="1:8" ht="18" thickBot="1">
      <c r="A11" s="37" t="s">
        <v>14</v>
      </c>
      <c r="B11" s="38">
        <v>14</v>
      </c>
      <c r="C11" s="43">
        <v>15550</v>
      </c>
      <c r="D11" s="46">
        <v>972977</v>
      </c>
      <c r="E11" s="38">
        <v>957638</v>
      </c>
      <c r="F11" s="43">
        <v>917895</v>
      </c>
      <c r="G11" s="42">
        <f t="shared" si="0"/>
        <v>95.84989317466517</v>
      </c>
      <c r="H11" s="74">
        <v>0.9677</v>
      </c>
    </row>
    <row r="12" spans="1:8" ht="18" thickBot="1">
      <c r="A12" s="37" t="s">
        <v>15</v>
      </c>
      <c r="B12" s="38">
        <v>15</v>
      </c>
      <c r="C12" s="43">
        <v>1161</v>
      </c>
      <c r="D12" s="46">
        <v>42450</v>
      </c>
      <c r="E12" s="38">
        <v>42389</v>
      </c>
      <c r="F12" s="43">
        <v>34490</v>
      </c>
      <c r="G12" s="73">
        <f t="shared" si="0"/>
        <v>81.36544858335888</v>
      </c>
      <c r="H12" s="75">
        <v>0.8706</v>
      </c>
    </row>
    <row r="13" spans="1:8" ht="18" thickBot="1">
      <c r="A13" s="37" t="s">
        <v>16</v>
      </c>
      <c r="B13" s="38">
        <v>23</v>
      </c>
      <c r="C13" s="43">
        <v>10781</v>
      </c>
      <c r="D13" s="46">
        <v>278600</v>
      </c>
      <c r="E13" s="38">
        <v>278062</v>
      </c>
      <c r="F13" s="43">
        <v>259874</v>
      </c>
      <c r="G13" s="42">
        <f t="shared" si="0"/>
        <v>93.45901273816631</v>
      </c>
      <c r="H13" s="74">
        <v>0.9558</v>
      </c>
    </row>
    <row r="14" spans="1:8" ht="18" thickBot="1">
      <c r="A14" s="37" t="s">
        <v>17</v>
      </c>
      <c r="B14" s="38">
        <v>8</v>
      </c>
      <c r="C14" s="43">
        <v>3749</v>
      </c>
      <c r="D14" s="46">
        <v>532125</v>
      </c>
      <c r="E14" s="38">
        <v>530400</v>
      </c>
      <c r="F14" s="43">
        <v>505979</v>
      </c>
      <c r="G14" s="42">
        <f t="shared" si="0"/>
        <v>95.39573906485671</v>
      </c>
      <c r="H14" s="74">
        <v>0.9598</v>
      </c>
    </row>
    <row r="15" spans="1:8" ht="18" thickBot="1">
      <c r="A15" s="37" t="s">
        <v>18</v>
      </c>
      <c r="B15" s="38">
        <v>13</v>
      </c>
      <c r="C15" s="43">
        <v>8237</v>
      </c>
      <c r="D15" s="46">
        <v>1084321</v>
      </c>
      <c r="E15" s="38">
        <v>1082325</v>
      </c>
      <c r="F15" s="43">
        <v>1052071</v>
      </c>
      <c r="G15" s="42">
        <f t="shared" si="0"/>
        <v>97.20472131753401</v>
      </c>
      <c r="H15" s="74">
        <v>0.9704</v>
      </c>
    </row>
    <row r="16" spans="1:8" ht="18" thickBot="1">
      <c r="A16" s="37" t="s">
        <v>19</v>
      </c>
      <c r="B16" s="38">
        <v>20</v>
      </c>
      <c r="C16" s="43">
        <v>10968</v>
      </c>
      <c r="D16" s="47">
        <v>193375</v>
      </c>
      <c r="E16" s="38">
        <v>193025</v>
      </c>
      <c r="F16" s="43">
        <v>179699</v>
      </c>
      <c r="G16" s="42">
        <f t="shared" si="0"/>
        <v>93.0962310581531</v>
      </c>
      <c r="H16" s="74">
        <v>0.9447</v>
      </c>
    </row>
    <row r="17" spans="1:8" ht="18" thickBot="1">
      <c r="A17" s="37" t="s">
        <v>20</v>
      </c>
      <c r="B17" s="38">
        <v>6</v>
      </c>
      <c r="C17" s="43">
        <v>1700</v>
      </c>
      <c r="D17" s="48">
        <v>35310</v>
      </c>
      <c r="E17" s="38">
        <v>35309</v>
      </c>
      <c r="F17" s="43">
        <v>31929</v>
      </c>
      <c r="G17" s="42">
        <f t="shared" si="0"/>
        <v>90.42736979240419</v>
      </c>
      <c r="H17" s="74">
        <v>0.9298</v>
      </c>
    </row>
    <row r="18" spans="1:8" ht="18" thickBot="1">
      <c r="A18" s="37" t="s">
        <v>21</v>
      </c>
      <c r="B18" s="38">
        <v>20</v>
      </c>
      <c r="C18" s="43">
        <v>9215</v>
      </c>
      <c r="D18" s="49">
        <v>369660</v>
      </c>
      <c r="E18" s="43">
        <v>368403</v>
      </c>
      <c r="F18" s="43">
        <v>347676</v>
      </c>
      <c r="G18" s="42">
        <f t="shared" si="0"/>
        <v>94.37382431739155</v>
      </c>
      <c r="H18" s="74">
        <v>0.9493</v>
      </c>
    </row>
    <row r="19" spans="1:8" ht="18" thickBot="1">
      <c r="A19" s="37" t="s">
        <v>22</v>
      </c>
      <c r="B19" s="38">
        <v>26</v>
      </c>
      <c r="C19" s="43">
        <v>5085</v>
      </c>
      <c r="D19" s="49">
        <v>525791</v>
      </c>
      <c r="E19" s="43">
        <v>524500</v>
      </c>
      <c r="F19" s="43">
        <v>450916</v>
      </c>
      <c r="G19" s="73">
        <f t="shared" si="0"/>
        <v>85.97063870352717</v>
      </c>
      <c r="H19" s="76">
        <v>0.9003</v>
      </c>
    </row>
    <row r="20" spans="1:8" ht="18" thickBot="1">
      <c r="A20" s="37" t="s">
        <v>23</v>
      </c>
      <c r="B20" s="38">
        <v>17</v>
      </c>
      <c r="C20" s="43">
        <v>5816</v>
      </c>
      <c r="D20" s="49">
        <v>335421</v>
      </c>
      <c r="E20" s="43">
        <v>334890</v>
      </c>
      <c r="F20" s="43">
        <v>311035</v>
      </c>
      <c r="G20" s="42">
        <f t="shared" si="0"/>
        <v>92.87676550509121</v>
      </c>
      <c r="H20" s="74">
        <v>0.9447</v>
      </c>
    </row>
    <row r="21" spans="1:8" ht="18" thickBot="1">
      <c r="A21" s="37" t="s">
        <v>24</v>
      </c>
      <c r="B21" s="38">
        <v>14</v>
      </c>
      <c r="C21" s="43">
        <v>6506</v>
      </c>
      <c r="D21" s="49">
        <v>1052040</v>
      </c>
      <c r="E21" s="50">
        <v>1049962</v>
      </c>
      <c r="F21" s="43">
        <v>1000612</v>
      </c>
      <c r="G21" s="42">
        <f t="shared" si="0"/>
        <v>95.29982989860586</v>
      </c>
      <c r="H21" s="74">
        <v>0.9683</v>
      </c>
    </row>
    <row r="22" spans="1:8" ht="18" thickBot="1">
      <c r="A22" s="37" t="s">
        <v>25</v>
      </c>
      <c r="B22" s="38">
        <v>11</v>
      </c>
      <c r="C22" s="43">
        <v>1296</v>
      </c>
      <c r="D22" s="49">
        <v>75163</v>
      </c>
      <c r="E22" s="43">
        <v>74964</v>
      </c>
      <c r="F22" s="43">
        <v>72223</v>
      </c>
      <c r="G22" s="42">
        <f t="shared" si="0"/>
        <v>96.34357825089376</v>
      </c>
      <c r="H22" s="74">
        <v>0.9731</v>
      </c>
    </row>
    <row r="23" spans="1:8" ht="18" thickBot="1">
      <c r="A23" s="37" t="s">
        <v>26</v>
      </c>
      <c r="B23" s="38">
        <v>12</v>
      </c>
      <c r="C23" s="43">
        <v>8587</v>
      </c>
      <c r="D23" s="49">
        <v>199581</v>
      </c>
      <c r="E23" s="43">
        <v>199383</v>
      </c>
      <c r="F23" s="43">
        <v>181650</v>
      </c>
      <c r="G23" s="42">
        <f t="shared" si="0"/>
        <v>91.10606220189284</v>
      </c>
      <c r="H23" s="74">
        <v>0.9208</v>
      </c>
    </row>
    <row r="24" spans="1:8" ht="18" thickBot="1">
      <c r="A24" s="37" t="s">
        <v>27</v>
      </c>
      <c r="B24" s="38">
        <v>14</v>
      </c>
      <c r="C24" s="51">
        <v>12115</v>
      </c>
      <c r="D24" s="49">
        <v>519601</v>
      </c>
      <c r="E24" s="52">
        <v>517075</v>
      </c>
      <c r="F24" s="52">
        <v>480712</v>
      </c>
      <c r="G24" s="53">
        <f t="shared" si="0"/>
        <v>92.96755789779046</v>
      </c>
      <c r="H24" s="74">
        <v>0.9398</v>
      </c>
    </row>
    <row r="25" spans="1:8" ht="18" thickBot="1">
      <c r="A25" s="37" t="s">
        <v>28</v>
      </c>
      <c r="B25" s="38">
        <v>10</v>
      </c>
      <c r="C25" s="38">
        <v>9791</v>
      </c>
      <c r="D25" s="49">
        <v>170556</v>
      </c>
      <c r="E25" s="38">
        <v>170265</v>
      </c>
      <c r="F25" s="38">
        <v>153175</v>
      </c>
      <c r="G25" s="73">
        <f t="shared" si="0"/>
        <v>89.96270519484332</v>
      </c>
      <c r="H25" s="76">
        <v>0.9165</v>
      </c>
    </row>
    <row r="26" spans="1:8" ht="18" thickBot="1">
      <c r="A26" s="37" t="s">
        <v>29</v>
      </c>
      <c r="B26" s="38">
        <v>17</v>
      </c>
      <c r="C26" s="43">
        <v>7902</v>
      </c>
      <c r="D26" s="49">
        <v>242650</v>
      </c>
      <c r="E26" s="43">
        <v>241727</v>
      </c>
      <c r="F26" s="43">
        <v>218389</v>
      </c>
      <c r="G26" s="42">
        <f t="shared" si="0"/>
        <v>90.34530689579567</v>
      </c>
      <c r="H26" s="74">
        <v>0.92</v>
      </c>
    </row>
    <row r="27" spans="1:8" ht="18" thickBot="1">
      <c r="A27" s="37" t="s">
        <v>30</v>
      </c>
      <c r="B27" s="38">
        <v>21</v>
      </c>
      <c r="C27" s="43">
        <v>5476</v>
      </c>
      <c r="D27" s="49">
        <v>238827</v>
      </c>
      <c r="E27" s="38">
        <v>238037</v>
      </c>
      <c r="F27" s="43">
        <v>221413</v>
      </c>
      <c r="G27" s="42">
        <f t="shared" si="0"/>
        <v>93.01621176539781</v>
      </c>
      <c r="H27" s="74">
        <v>0.9591</v>
      </c>
    </row>
    <row r="28" spans="1:8" ht="18" thickBot="1">
      <c r="A28" s="37" t="s">
        <v>31</v>
      </c>
      <c r="B28" s="38">
        <v>22</v>
      </c>
      <c r="C28" s="43">
        <v>26326</v>
      </c>
      <c r="D28" s="49">
        <v>502654</v>
      </c>
      <c r="E28" s="43">
        <v>502351</v>
      </c>
      <c r="F28" s="43">
        <v>480249</v>
      </c>
      <c r="G28" s="42">
        <f t="shared" si="0"/>
        <v>95.60028744841755</v>
      </c>
      <c r="H28" s="74">
        <v>0.9635</v>
      </c>
    </row>
    <row r="29" spans="1:8" ht="18" thickBot="1">
      <c r="A29" s="37" t="s">
        <v>32</v>
      </c>
      <c r="B29" s="38">
        <v>20</v>
      </c>
      <c r="C29" s="43">
        <v>24640</v>
      </c>
      <c r="D29" s="49">
        <v>644201</v>
      </c>
      <c r="E29" s="43">
        <v>643564</v>
      </c>
      <c r="F29" s="43">
        <v>613903</v>
      </c>
      <c r="G29" s="42">
        <f t="shared" si="0"/>
        <v>95.39113437047442</v>
      </c>
      <c r="H29" s="74">
        <v>0.9605</v>
      </c>
    </row>
    <row r="30" spans="1:8" ht="18" thickBot="1">
      <c r="A30" s="37" t="s">
        <v>37</v>
      </c>
      <c r="B30" s="38">
        <v>9</v>
      </c>
      <c r="C30" s="43">
        <v>6575</v>
      </c>
      <c r="D30" s="49">
        <v>140102</v>
      </c>
      <c r="E30" s="43">
        <v>139710</v>
      </c>
      <c r="F30" s="43">
        <v>105653</v>
      </c>
      <c r="G30" s="73">
        <f t="shared" si="0"/>
        <v>75.62307637248587</v>
      </c>
      <c r="H30" s="77">
        <v>0.7854</v>
      </c>
    </row>
    <row r="31" spans="1:8" ht="18" thickBot="1">
      <c r="A31" s="37" t="s">
        <v>33</v>
      </c>
      <c r="B31" s="38">
        <v>17</v>
      </c>
      <c r="C31" s="43">
        <v>13469</v>
      </c>
      <c r="D31" s="49">
        <v>307241</v>
      </c>
      <c r="E31" s="43">
        <v>306820</v>
      </c>
      <c r="F31" s="43">
        <v>281059</v>
      </c>
      <c r="G31" s="42">
        <f t="shared" si="0"/>
        <v>91.60387197705495</v>
      </c>
      <c r="H31" s="74">
        <v>0.9214</v>
      </c>
    </row>
    <row r="32" spans="1:8" ht="18" thickBot="1">
      <c r="A32" s="37" t="s">
        <v>34</v>
      </c>
      <c r="B32" s="38">
        <v>23</v>
      </c>
      <c r="C32" s="43">
        <v>20889</v>
      </c>
      <c r="D32" s="49">
        <v>569044</v>
      </c>
      <c r="E32" s="43">
        <v>568199</v>
      </c>
      <c r="F32" s="43">
        <v>530584</v>
      </c>
      <c r="G32" s="42">
        <f t="shared" si="0"/>
        <v>93.37996019000386</v>
      </c>
      <c r="H32" s="74">
        <v>0.9433</v>
      </c>
    </row>
    <row r="33" spans="1:8" ht="18" thickBot="1">
      <c r="A33" s="37" t="s">
        <v>35</v>
      </c>
      <c r="B33" s="38">
        <v>19</v>
      </c>
      <c r="C33" s="43">
        <v>5768</v>
      </c>
      <c r="D33" s="49">
        <v>272247</v>
      </c>
      <c r="E33" s="43">
        <v>271466</v>
      </c>
      <c r="F33" s="54">
        <v>251611</v>
      </c>
      <c r="G33" s="42">
        <f t="shared" si="0"/>
        <v>92.68600856092476</v>
      </c>
      <c r="H33" s="74">
        <v>0.9436</v>
      </c>
    </row>
    <row r="34" spans="1:8" ht="18" thickBot="1">
      <c r="A34" s="55" t="s">
        <v>36</v>
      </c>
      <c r="B34" s="38">
        <v>15</v>
      </c>
      <c r="C34" s="56">
        <v>22281</v>
      </c>
      <c r="D34" s="49">
        <v>752642</v>
      </c>
      <c r="E34" s="56">
        <v>752170</v>
      </c>
      <c r="F34" s="56">
        <v>696458</v>
      </c>
      <c r="G34" s="57">
        <f t="shared" si="0"/>
        <v>92.59316377946475</v>
      </c>
      <c r="H34" s="74">
        <v>0.9315</v>
      </c>
    </row>
    <row r="35" spans="1:8" ht="15.75" thickBot="1">
      <c r="A35" s="58" t="s">
        <v>5</v>
      </c>
      <c r="B35" s="31">
        <f>SUM(B8:B34)</f>
        <v>417</v>
      </c>
      <c r="C35" s="32">
        <f>SUM(C8:C34)</f>
        <v>279450</v>
      </c>
      <c r="D35" s="32">
        <f>SUM(D8:D34)</f>
        <v>11378424</v>
      </c>
      <c r="E35" s="32">
        <f>SUM(E8:E34)</f>
        <v>11340248</v>
      </c>
      <c r="F35" s="32">
        <f>SUM(F8:F34)</f>
        <v>10626961</v>
      </c>
      <c r="G35" s="53">
        <f>(F35/E35*100)</f>
        <v>93.71012873792532</v>
      </c>
      <c r="H35" s="78">
        <v>0.9479</v>
      </c>
    </row>
    <row r="36" spans="1:7" ht="15">
      <c r="A36" s="66" t="s">
        <v>8</v>
      </c>
      <c r="B36" s="66"/>
      <c r="C36" s="66"/>
      <c r="D36" s="66"/>
      <c r="E36" s="59" t="s">
        <v>9</v>
      </c>
      <c r="F36" s="59"/>
      <c r="G36" s="59"/>
    </row>
    <row r="37" ht="15">
      <c r="G37" s="26"/>
    </row>
    <row r="38" ht="15">
      <c r="G38" s="26"/>
    </row>
    <row r="39" ht="15">
      <c r="G39" s="26"/>
    </row>
  </sheetData>
  <sheetProtection/>
  <mergeCells count="9">
    <mergeCell ref="H6:H7"/>
    <mergeCell ref="G6:G7"/>
    <mergeCell ref="A36:D36"/>
    <mergeCell ref="E36:G36"/>
    <mergeCell ref="A6:A7"/>
    <mergeCell ref="B6:B7"/>
    <mergeCell ref="C6:C7"/>
    <mergeCell ref="D6:D7"/>
    <mergeCell ref="E6:F6"/>
  </mergeCells>
  <printOptions/>
  <pageMargins left="0.511811024" right="0.511811024" top="0.787401575" bottom="0.787401575" header="0.31496062" footer="0.31496062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deboras</dc:creator>
  <cp:keywords/>
  <dc:description/>
  <cp:lastModifiedBy>José Neder Moreira</cp:lastModifiedBy>
  <cp:lastPrinted>2021-09-08T19:02:13Z</cp:lastPrinted>
  <dcterms:created xsi:type="dcterms:W3CDTF">2010-01-08T18:55:52Z</dcterms:created>
  <dcterms:modified xsi:type="dcterms:W3CDTF">2021-09-14T20:24:18Z</dcterms:modified>
  <cp:category/>
  <cp:version/>
  <cp:contentType/>
  <cp:contentStatus/>
</cp:coreProperties>
</file>